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OneDrive\YURIRIA 21 - 24\CUENTAS PUBLICAS\2022\2do trim 2022\"/>
    </mc:Choice>
  </mc:AlternateContent>
  <xr:revisionPtr revIDLastSave="0" documentId="13_ncr:1_{8EBE237C-DE72-4F28-9E90-69CC822C93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2" l="1"/>
  <c r="D56" i="2"/>
  <c r="D16" i="2" l="1"/>
  <c r="E40" i="2" l="1"/>
  <c r="D40" i="2"/>
  <c r="E16" i="2"/>
  <c r="E5" i="2"/>
  <c r="D5" i="2"/>
  <c r="D33" i="2" s="1"/>
  <c r="E33" i="2" l="1"/>
  <c r="E53" i="2"/>
  <c r="D53" i="2"/>
  <c r="D52" i="2" s="1"/>
  <c r="E52" i="2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<sst xmlns="http://schemas.openxmlformats.org/spreadsheetml/2006/main" count="62" uniqueCount="53">
  <si>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</si>
  <si>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</si>
  <si>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</si>
  <si>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</si>
  <si>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</si>
  <si>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</si>
  <si>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</si>
  <si>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</si>
  <si>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</si>
  <si>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</si>
  <si>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</si>
  <si>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</si>
  <si>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</si>
  <si>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</si>
  <si>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</si>
  <si>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</si>
  <si>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</si>
  <si>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</si>
  <si>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</si>
  <si>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</si>
  <si>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</si>
  <si>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</si>
  <si>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</si>
  <si>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</si>
  <si>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</si>
  <si>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</si>
  <si>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</si>
  <si>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</si>
  <si>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</si>
  <si>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</si>
  <si>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</si>
  <si>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</si>
  <si>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</si>
  <si>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</si>
  <si>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</si>
  <si>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</si>
  <si>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</si>
  <si>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</si>
  <si>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</si>
  <si>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</si>
  <si>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</si>
  <si>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</si>
  <si>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</si>
  <si>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</si>
  <si>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</si>
  <si>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</si>
  <si>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</si>
  <si>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</si>
  <si>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</si>
  <si>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</si>
  <si>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</si>
  <si>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Yuriria
Estado de Flujos de Efectivo
Del 1 de Enero AL 30 DE JUNIO DEL 2022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</si>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</sst>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4" fontId="3" fillId="0" borderId="0" xfId="8" applyNumberFormat="1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"/>
  <sheetViews>
    <sheetView showGridLines="0" tabSelected="1" topLeftCell="A28" zoomScaleNormal="100" workbookViewId="0">
      <selection activeCell="D59" sqref="D59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6" width="12" style="3"/>
    <col min="7" max="7" width="12.7109375" style="3" bestFit="1" customWidth="1"/>
    <col min="8" max="16384" width="12" style="3"/>
  </cols>
  <sheetData>
    <row r="1" spans="1:5" ht="39.9" customHeight="1" x14ac:dyDescent="0.2">
      <c r="A1" s="28" t="s">
        <v>51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158722486.34</v>
      </c>
      <c r="E5" s="14">
        <f>SUM(E6:E15)</f>
        <v>300941462.19</v>
      </c>
    </row>
    <row r="6" spans="1:5" x14ac:dyDescent="0.2">
      <c r="A6" s="26">
        <v>4110</v>
      </c>
      <c r="C6" s="15" t="s">
        <v>3</v>
      </c>
      <c r="D6" s="16">
        <v>13126702.66</v>
      </c>
      <c r="E6" s="17">
        <v>13746261.67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16393126.039999999</v>
      </c>
      <c r="E9" s="17">
        <v>26163428.23</v>
      </c>
    </row>
    <row r="10" spans="1:5" x14ac:dyDescent="0.2">
      <c r="A10" s="26">
        <v>4150</v>
      </c>
      <c r="C10" s="15" t="s">
        <v>43</v>
      </c>
      <c r="D10" s="16">
        <v>1630464.54</v>
      </c>
      <c r="E10" s="17">
        <v>594354.89</v>
      </c>
    </row>
    <row r="11" spans="1:5" x14ac:dyDescent="0.2">
      <c r="A11" s="26">
        <v>4160</v>
      </c>
      <c r="C11" s="15" t="s">
        <v>44</v>
      </c>
      <c r="D11" s="16">
        <v>697505.08</v>
      </c>
      <c r="E11" s="17">
        <v>1490691.16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0.399999999999999" x14ac:dyDescent="0.2">
      <c r="A13" s="26">
        <v>4210</v>
      </c>
      <c r="C13" s="15" t="s">
        <v>46</v>
      </c>
      <c r="D13" s="16">
        <v>126874688.02</v>
      </c>
      <c r="E13" s="17">
        <v>258946726.24000001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98392936.010000005</v>
      </c>
      <c r="E16" s="14">
        <f>SUM(E17:E32)</f>
        <v>188783513.03000003</v>
      </c>
    </row>
    <row r="17" spans="1:5" x14ac:dyDescent="0.2">
      <c r="A17" s="26">
        <v>5110</v>
      </c>
      <c r="C17" s="15" t="s">
        <v>8</v>
      </c>
      <c r="D17" s="16">
        <v>51343819.729999997</v>
      </c>
      <c r="E17" s="17">
        <v>79721804.469999999</v>
      </c>
    </row>
    <row r="18" spans="1:5" x14ac:dyDescent="0.2">
      <c r="A18" s="26">
        <v>5120</v>
      </c>
      <c r="C18" s="15" t="s">
        <v>9</v>
      </c>
      <c r="D18" s="16">
        <v>15456111.76</v>
      </c>
      <c r="E18" s="17">
        <v>37028801.18</v>
      </c>
    </row>
    <row r="19" spans="1:5" x14ac:dyDescent="0.2">
      <c r="A19" s="26">
        <v>5130</v>
      </c>
      <c r="C19" s="15" t="s">
        <v>10</v>
      </c>
      <c r="D19" s="16">
        <v>23776690.309999999</v>
      </c>
      <c r="E19" s="17">
        <v>42746261.829999998</v>
      </c>
    </row>
    <row r="20" spans="1:5" x14ac:dyDescent="0.2">
      <c r="A20" s="26">
        <v>5210</v>
      </c>
      <c r="C20" s="15" t="s">
        <v>11</v>
      </c>
      <c r="D20" s="16">
        <v>4417500</v>
      </c>
      <c r="E20" s="17">
        <v>9345000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262600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1358224.22</v>
      </c>
      <c r="E23" s="17">
        <v>12900444.380000001</v>
      </c>
    </row>
    <row r="24" spans="1:5" x14ac:dyDescent="0.2">
      <c r="A24" s="26">
        <v>5250</v>
      </c>
      <c r="C24" s="15" t="s">
        <v>15</v>
      </c>
      <c r="D24" s="16">
        <v>1322934.01</v>
      </c>
      <c r="E24" s="17">
        <v>2774264.29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3651148.02</v>
      </c>
    </row>
    <row r="32" spans="1:5" x14ac:dyDescent="0.2">
      <c r="A32" s="26" t="s">
        <v>48</v>
      </c>
      <c r="C32" s="15" t="s">
        <v>23</v>
      </c>
      <c r="D32" s="16">
        <v>455055.98</v>
      </c>
      <c r="E32" s="17">
        <v>615788.86</v>
      </c>
    </row>
    <row r="33" spans="1:5" x14ac:dyDescent="0.2">
      <c r="A33" s="18" t="s">
        <v>24</v>
      </c>
      <c r="C33" s="19"/>
      <c r="D33" s="13">
        <f>D5-D16</f>
        <v>60329550.329999998</v>
      </c>
      <c r="E33" s="14">
        <f>E5-E16</f>
        <v>112157949.15999997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30145255.970000003</v>
      </c>
      <c r="E40" s="14">
        <f>SUM(E41:E43)</f>
        <v>12945545.620000001</v>
      </c>
    </row>
    <row r="41" spans="1:5" x14ac:dyDescent="0.2">
      <c r="A41" s="26">
        <v>1230</v>
      </c>
      <c r="C41" s="15" t="s">
        <v>26</v>
      </c>
      <c r="D41" s="16">
        <v>28430673.210000001</v>
      </c>
      <c r="E41" s="17">
        <v>6232922.7999999998</v>
      </c>
    </row>
    <row r="42" spans="1:5" x14ac:dyDescent="0.2">
      <c r="A42" s="26" t="s">
        <v>50</v>
      </c>
      <c r="C42" s="15" t="s">
        <v>27</v>
      </c>
      <c r="D42" s="16">
        <v>1714582.76</v>
      </c>
      <c r="E42" s="17">
        <v>6712622.8200000003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-30145255.970000003</v>
      </c>
      <c r="E44" s="14">
        <f>E36-E40</f>
        <v>-12945545.620000001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5376363.1899999995</v>
      </c>
      <c r="E47" s="14">
        <f>SUM(E48+E51)</f>
        <v>-93630890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-1104091.3600000001</v>
      </c>
    </row>
    <row r="49" spans="1:7" x14ac:dyDescent="0.2">
      <c r="A49" s="26">
        <v>2233</v>
      </c>
      <c r="C49" s="21" t="s">
        <v>33</v>
      </c>
      <c r="D49" s="16">
        <v>0</v>
      </c>
      <c r="E49" s="17">
        <v>-1104091.3600000001</v>
      </c>
    </row>
    <row r="50" spans="1:7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7" x14ac:dyDescent="0.2">
      <c r="A51" s="4"/>
      <c r="C51" s="15" t="s">
        <v>35</v>
      </c>
      <c r="D51" s="16">
        <f>2560651.02+2788301.5+27400.46+0.01+10.2</f>
        <v>5376363.1899999995</v>
      </c>
      <c r="E51" s="17">
        <v>-92526798.640000001</v>
      </c>
      <c r="G51" s="27"/>
    </row>
    <row r="52" spans="1:7" x14ac:dyDescent="0.2">
      <c r="A52" s="4"/>
      <c r="B52" s="11" t="s">
        <v>7</v>
      </c>
      <c r="C52" s="12"/>
      <c r="D52" s="13">
        <f>SUM(D53+D56)</f>
        <v>30586808.32</v>
      </c>
      <c r="E52" s="14">
        <f>SUM(E53+E56)</f>
        <v>7423585.5700000003</v>
      </c>
    </row>
    <row r="53" spans="1:7" x14ac:dyDescent="0.2">
      <c r="A53" s="4"/>
      <c r="C53" s="15" t="s">
        <v>36</v>
      </c>
      <c r="D53" s="16">
        <f>SUM(D54:D55)</f>
        <v>5602045.6799999997</v>
      </c>
      <c r="E53" s="17">
        <f>SUM(E54:E55)</f>
        <v>0</v>
      </c>
      <c r="G53" s="27"/>
    </row>
    <row r="54" spans="1:7" x14ac:dyDescent="0.2">
      <c r="A54" s="4"/>
      <c r="C54" s="21" t="s">
        <v>33</v>
      </c>
      <c r="D54" s="16">
        <v>5602045.6799999997</v>
      </c>
      <c r="E54" s="17">
        <v>0</v>
      </c>
    </row>
    <row r="55" spans="1:7" x14ac:dyDescent="0.2">
      <c r="A55" s="4"/>
      <c r="C55" s="21" t="s">
        <v>34</v>
      </c>
      <c r="D55" s="16">
        <v>0</v>
      </c>
      <c r="E55" s="17">
        <v>0</v>
      </c>
    </row>
    <row r="56" spans="1:7" x14ac:dyDescent="0.2">
      <c r="A56" s="4"/>
      <c r="C56" s="15" t="s">
        <v>37</v>
      </c>
      <c r="D56" s="16">
        <f>24721285.05+263477.59</f>
        <v>24984762.640000001</v>
      </c>
      <c r="E56" s="17">
        <v>7423585.5700000003</v>
      </c>
    </row>
    <row r="57" spans="1:7" x14ac:dyDescent="0.2">
      <c r="A57" s="18" t="s">
        <v>38</v>
      </c>
      <c r="C57" s="19"/>
      <c r="D57" s="13">
        <f>D47-D52</f>
        <v>-25210445.130000003</v>
      </c>
      <c r="E57" s="14">
        <f>E47-E52</f>
        <v>-101054475.56999999</v>
      </c>
    </row>
    <row r="58" spans="1:7" x14ac:dyDescent="0.2">
      <c r="A58" s="20"/>
      <c r="C58" s="19"/>
      <c r="D58" s="13"/>
      <c r="E58" s="14"/>
    </row>
    <row r="59" spans="1:7" x14ac:dyDescent="0.2">
      <c r="A59" s="18" t="s">
        <v>39</v>
      </c>
      <c r="C59" s="19"/>
      <c r="D59" s="13">
        <f>D57+D44+D33</f>
        <v>4973849.2299999893</v>
      </c>
      <c r="E59" s="14">
        <f>E57+E44+E33</f>
        <v>-1842072.030000031</v>
      </c>
    </row>
    <row r="60" spans="1:7" x14ac:dyDescent="0.2">
      <c r="A60" s="20"/>
      <c r="C60" s="19"/>
      <c r="D60" s="13"/>
      <c r="E60" s="14"/>
    </row>
    <row r="61" spans="1:7" x14ac:dyDescent="0.2">
      <c r="A61" s="18" t="s">
        <v>40</v>
      </c>
      <c r="C61" s="19"/>
      <c r="D61" s="13">
        <v>12052312.67</v>
      </c>
      <c r="E61" s="14">
        <v>13894384.699999999</v>
      </c>
    </row>
    <row r="62" spans="1:7" x14ac:dyDescent="0.2">
      <c r="A62" s="18" t="s">
        <v>41</v>
      </c>
      <c r="C62" s="19"/>
      <c r="D62" s="13">
        <v>17026161.899999999</v>
      </c>
      <c r="E62" s="14">
        <v>12052312.67</v>
      </c>
    </row>
    <row r="63" spans="1:7" x14ac:dyDescent="0.2">
      <c r="A63" s="22"/>
      <c r="B63" s="23"/>
      <c r="C63" s="24"/>
      <c r="D63" s="24"/>
      <c r="E63" s="25"/>
    </row>
    <row r="64" spans="1:7" x14ac:dyDescent="0.2">
      <c r="A64" s="33" t="s">
        <v>52</v>
      </c>
      <c r="B64" s="33"/>
      <c r="C64" s="33"/>
      <c r="D64" s="33"/>
      <c r="E64" s="33"/>
      <c r="F64" s="34"/>
    </row>
    <row r="66" spans="4:4" x14ac:dyDescent="0.2">
      <c r="D66" s="27"/>
    </row>
    <row r="67" spans="4:4" x14ac:dyDescent="0.2">
      <c r="D67" s="27"/>
    </row>
  </sheetData>
  <sheetProtection formatCells="0" formatColumns="0" formatRows="0" autoFilter="0"/>
  <mergeCells count="3">
    <mergeCell ref="A1:E1"/>
    <mergeCell ref="A2:C2"/>
    <mergeCell ref="A64:F64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212f5b6f-540c-444d-8783-9749c880513e"/>
    <ds:schemaRef ds:uri="45be96a9-161b-45e5-8955-82d7971c9a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dcterms:created xsi:type="dcterms:W3CDTF">2012-12-11T20:31:36Z</dcterms:created>
  <dcterms:modified xsi:type="dcterms:W3CDTF">2022-07-29T01:06:45Z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